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8全县基收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'[3]P1012001'!$A$6:$E$117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[4]基础编码!$H$2:$H$3</definedName>
    <definedName name="mmmmmm">[4]基础编码!$S$2:$S$9</definedName>
    <definedName name="Print_Area_MI">#REF!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[5]Sheet2!$A$15</definedName>
    <definedName name="地区名称">#REF!</definedName>
    <definedName name="飞过海">[6]评估结果汇总表!$C$4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'[8]C01-1'!#REF!</definedName>
    <definedName name="位次d">[9]四月份月报!#REF!</definedName>
    <definedName name="性别">[4]基础编码!$H$2:$H$3</definedName>
    <definedName name="学历">[4]基础编码!$S$2:$S$9</definedName>
    <definedName name="支出">'[10]P1012001'!$A$6:$E$117</definedName>
    <definedName name="_xlnm.Print_Area" localSheetId="0">'18全县基收 '!$A$1:$E$20</definedName>
    <definedName name="_xlnm.Print_Titles" localSheetId="0">'18全县基收 '!$1:$4</definedName>
  </definedNames>
  <calcPr calcId="144525"/>
</workbook>
</file>

<file path=xl/sharedStrings.xml><?xml version="1.0" encoding="utf-8"?>
<sst xmlns="http://schemas.openxmlformats.org/spreadsheetml/2006/main" count="19">
  <si>
    <t>2018年桓仁县政府性基金预算收入预算表</t>
  </si>
  <si>
    <t>单位：万元</t>
  </si>
  <si>
    <t>预  算  科  目</t>
  </si>
  <si>
    <t>2017年预计数</t>
  </si>
  <si>
    <t>2018年预算数</t>
  </si>
  <si>
    <t>2018年预算数比2017年预计数</t>
  </si>
  <si>
    <t>增减额</t>
  </si>
  <si>
    <t xml:space="preserve">  增减%      </t>
  </si>
  <si>
    <t>一、新型墙体材料专项基金收入</t>
  </si>
  <si>
    <t>二、城市公用事业附加收入</t>
  </si>
  <si>
    <t>三、国有土地收益基金收入</t>
  </si>
  <si>
    <t>四、农业土地开发资金收入</t>
  </si>
  <si>
    <t>五、国有土地使用权出让收入</t>
  </si>
  <si>
    <t>六、彩票公益金收入</t>
  </si>
  <si>
    <t>七、城市基础设施配套费收入</t>
  </si>
  <si>
    <t>八、污水处理费收入</t>
  </si>
  <si>
    <t>九、彩票发行机构和彩票销售机构的业务费用</t>
  </si>
  <si>
    <t>十、其他收入</t>
  </si>
  <si>
    <t>政府性基金收入合计</t>
  </si>
</sst>
</file>

<file path=xl/styles.xml><?xml version="1.0" encoding="utf-8"?>
<styleSheet xmlns="http://schemas.openxmlformats.org/spreadsheetml/2006/main">
  <numFmts count="7">
    <numFmt numFmtId="176" formatCode="#,##0_);[Red]\(#,##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_ "/>
  </numFmts>
  <fonts count="26">
    <font>
      <sz val="12"/>
      <name val="宋体"/>
      <charset val="134"/>
    </font>
    <font>
      <b/>
      <sz val="12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Geneva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8" fillId="26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/>
    <xf numFmtId="0" fontId="24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33" applyFont="1" applyFill="1" applyAlignment="1">
      <alignment vertical="center"/>
    </xf>
    <xf numFmtId="0" fontId="1" fillId="0" borderId="0" xfId="14" applyFont="1"/>
    <xf numFmtId="0" fontId="0" fillId="0" borderId="0" xfId="33" applyFont="1" applyFill="1"/>
    <xf numFmtId="0" fontId="2" fillId="0" borderId="0" xfId="33" applyFont="1" applyFill="1" applyAlignment="1">
      <alignment horizontal="center" vertical="center"/>
    </xf>
    <xf numFmtId="14" fontId="3" fillId="0" borderId="0" xfId="33" applyNumberFormat="1" applyFont="1" applyFill="1" applyAlignment="1">
      <alignment horizontal="left" vertical="center"/>
    </xf>
    <xf numFmtId="0" fontId="4" fillId="0" borderId="0" xfId="33" applyFont="1" applyFill="1" applyAlignment="1">
      <alignment horizontal="right"/>
    </xf>
    <xf numFmtId="0" fontId="4" fillId="0" borderId="1" xfId="33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>
      <alignment horizontal="left" vertical="center"/>
    </xf>
    <xf numFmtId="176" fontId="4" fillId="0" borderId="1" xfId="48" applyNumberFormat="1" applyFont="1" applyFill="1" applyBorder="1" applyAlignment="1">
      <alignment horizontal="right" vertical="distributed"/>
    </xf>
    <xf numFmtId="177" fontId="4" fillId="2" borderId="1" xfId="12" applyNumberFormat="1" applyFont="1" applyFill="1" applyBorder="1" applyAlignment="1" applyProtection="1">
      <alignment horizontal="right" vertical="center"/>
      <protection locked="0"/>
    </xf>
    <xf numFmtId="178" fontId="4" fillId="2" borderId="1" xfId="12" applyNumberFormat="1" applyFont="1" applyFill="1" applyBorder="1" applyAlignment="1" applyProtection="1">
      <alignment horizontal="right" vertical="center"/>
      <protection locked="0"/>
    </xf>
    <xf numFmtId="0" fontId="1" fillId="0" borderId="0" xfId="14" applyFont="1" applyAlignment="1">
      <alignment horizontal="center" vertical="center"/>
    </xf>
    <xf numFmtId="177" fontId="4" fillId="2" borderId="1" xfId="9" applyNumberFormat="1" applyFont="1" applyFill="1" applyBorder="1" applyAlignment="1">
      <alignment horizontal="right" vertical="center"/>
    </xf>
    <xf numFmtId="177" fontId="4" fillId="2" borderId="1" xfId="9" applyNumberFormat="1" applyFont="1" applyFill="1" applyBorder="1" applyAlignment="1">
      <alignment vertical="center"/>
    </xf>
    <xf numFmtId="3" fontId="4" fillId="2" borderId="1" xfId="33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省本级2004年快报及2005年预算（平衡部分）_人代会报告附表2015(1).12.31（定稿）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2012年报人代会20张表-表样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非税报人代会报告附表（基金）2015(1).1.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2016年政府性基金预算表（发至县区）20151117(1)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%20&#25919;&#24220;&#24615;&#22522;&#37329;&#39044;&#31639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showZeros="0" tabSelected="1" workbookViewId="0">
      <selection activeCell="F26" sqref="F26"/>
    </sheetView>
  </sheetViews>
  <sheetFormatPr defaultColWidth="9" defaultRowHeight="14.25" outlineLevelCol="5"/>
  <cols>
    <col min="1" max="1" width="49" style="3" customWidth="1"/>
    <col min="2" max="2" width="18.75" style="3" customWidth="1"/>
    <col min="3" max="3" width="18.875" style="3" customWidth="1"/>
    <col min="4" max="5" width="16.25" style="3" customWidth="1"/>
    <col min="6" max="40" width="9" style="3" customWidth="1"/>
    <col min="41" max="41" width="4" style="3" customWidth="1"/>
    <col min="42" max="16384" width="9" style="3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ht="19.5" customHeight="1" spans="1:5">
      <c r="A2" s="5"/>
      <c r="E2" s="6" t="s">
        <v>1</v>
      </c>
    </row>
    <row r="3" ht="1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/>
    </row>
    <row r="4" ht="18" customHeight="1" spans="1:5">
      <c r="A4" s="7"/>
      <c r="B4" s="7"/>
      <c r="C4" s="7"/>
      <c r="D4" s="7" t="s">
        <v>6</v>
      </c>
      <c r="E4" s="7" t="s">
        <v>7</v>
      </c>
    </row>
    <row r="5" s="2" customFormat="1" ht="18" customHeight="1" spans="1:6">
      <c r="A5" s="8" t="s">
        <v>8</v>
      </c>
      <c r="B5" s="9">
        <v>41</v>
      </c>
      <c r="C5" s="9"/>
      <c r="D5" s="10">
        <f t="shared" ref="D5:D19" si="0">C5-B5</f>
        <v>-41</v>
      </c>
      <c r="E5" s="11">
        <f>D5/B5*100</f>
        <v>-100</v>
      </c>
      <c r="F5" s="12"/>
    </row>
    <row r="6" s="2" customFormat="1" ht="18" customHeight="1" spans="1:6">
      <c r="A6" s="8" t="s">
        <v>9</v>
      </c>
      <c r="B6" s="13"/>
      <c r="C6" s="14"/>
      <c r="D6" s="10">
        <f t="shared" si="0"/>
        <v>0</v>
      </c>
      <c r="E6" s="11"/>
      <c r="F6" s="12"/>
    </row>
    <row r="7" s="2" customFormat="1" ht="18" customHeight="1" spans="1:6">
      <c r="A7" s="8" t="s">
        <v>10</v>
      </c>
      <c r="B7" s="13">
        <v>1733</v>
      </c>
      <c r="C7" s="9">
        <v>1200</v>
      </c>
      <c r="D7" s="10">
        <f t="shared" si="0"/>
        <v>-533</v>
      </c>
      <c r="E7" s="11"/>
      <c r="F7" s="12"/>
    </row>
    <row r="8" s="2" customFormat="1" ht="18" customHeight="1" spans="1:6">
      <c r="A8" s="8" t="s">
        <v>11</v>
      </c>
      <c r="B8" s="13">
        <v>140</v>
      </c>
      <c r="C8" s="9">
        <v>40</v>
      </c>
      <c r="D8" s="10">
        <f t="shared" si="0"/>
        <v>-100</v>
      </c>
      <c r="E8" s="11"/>
      <c r="F8" s="12"/>
    </row>
    <row r="9" s="2" customFormat="1" ht="18" customHeight="1" spans="1:6">
      <c r="A9" s="8" t="s">
        <v>12</v>
      </c>
      <c r="B9" s="9">
        <v>40652</v>
      </c>
      <c r="C9" s="9">
        <v>27850</v>
      </c>
      <c r="D9" s="10">
        <f t="shared" si="0"/>
        <v>-12802</v>
      </c>
      <c r="E9" s="11">
        <f t="shared" ref="E9:E12" si="1">D9/B9*100</f>
        <v>-31.4916855259274</v>
      </c>
      <c r="F9" s="12"/>
    </row>
    <row r="10" s="2" customFormat="1" ht="18" customHeight="1" spans="1:6">
      <c r="A10" s="8" t="s">
        <v>13</v>
      </c>
      <c r="B10" s="13"/>
      <c r="C10" s="14"/>
      <c r="D10" s="10">
        <f t="shared" si="0"/>
        <v>0</v>
      </c>
      <c r="E10" s="11"/>
      <c r="F10" s="12"/>
    </row>
    <row r="11" s="2" customFormat="1" ht="18" customHeight="1" spans="1:6">
      <c r="A11" s="8" t="s">
        <v>14</v>
      </c>
      <c r="B11" s="13">
        <v>4085</v>
      </c>
      <c r="C11" s="14">
        <v>4394</v>
      </c>
      <c r="D11" s="10">
        <f t="shared" si="0"/>
        <v>309</v>
      </c>
      <c r="E11" s="11">
        <f t="shared" si="1"/>
        <v>7.56425948592411</v>
      </c>
      <c r="F11" s="12"/>
    </row>
    <row r="12" s="2" customFormat="1" ht="18" customHeight="1" spans="1:6">
      <c r="A12" s="8" t="s">
        <v>15</v>
      </c>
      <c r="B12" s="13">
        <v>428</v>
      </c>
      <c r="C12" s="14">
        <v>260</v>
      </c>
      <c r="D12" s="10">
        <f t="shared" si="0"/>
        <v>-168</v>
      </c>
      <c r="E12" s="11">
        <f t="shared" si="1"/>
        <v>-39.2523364485981</v>
      </c>
      <c r="F12" s="12"/>
    </row>
    <row r="13" s="2" customFormat="1" ht="18" customHeight="1" spans="1:6">
      <c r="A13" s="8" t="s">
        <v>16</v>
      </c>
      <c r="B13" s="13"/>
      <c r="C13" s="14"/>
      <c r="D13" s="10">
        <f t="shared" si="0"/>
        <v>0</v>
      </c>
      <c r="E13" s="11"/>
      <c r="F13" s="12"/>
    </row>
    <row r="14" s="2" customFormat="1" ht="18" customHeight="1" spans="1:6">
      <c r="A14" s="8" t="s">
        <v>17</v>
      </c>
      <c r="B14" s="13"/>
      <c r="C14" s="13"/>
      <c r="D14" s="10">
        <f t="shared" si="0"/>
        <v>0</v>
      </c>
      <c r="E14" s="11"/>
      <c r="F14" s="12"/>
    </row>
    <row r="15" s="2" customFormat="1" ht="18" customHeight="1" spans="1:6">
      <c r="A15" s="8"/>
      <c r="B15" s="13"/>
      <c r="C15" s="13"/>
      <c r="D15" s="10">
        <f t="shared" si="0"/>
        <v>0</v>
      </c>
      <c r="E15" s="11"/>
      <c r="F15" s="12"/>
    </row>
    <row r="16" s="2" customFormat="1" ht="18" customHeight="1" spans="1:6">
      <c r="A16" s="8"/>
      <c r="B16" s="13"/>
      <c r="C16" s="13"/>
      <c r="D16" s="10">
        <f t="shared" si="0"/>
        <v>0</v>
      </c>
      <c r="E16" s="11"/>
      <c r="F16" s="12"/>
    </row>
    <row r="17" s="2" customFormat="1" ht="18" customHeight="1" spans="1:6">
      <c r="A17" s="8"/>
      <c r="B17" s="13"/>
      <c r="C17" s="13"/>
      <c r="D17" s="10">
        <f t="shared" si="0"/>
        <v>0</v>
      </c>
      <c r="E17" s="11"/>
      <c r="F17" s="12"/>
    </row>
    <row r="18" s="2" customFormat="1" ht="18" customHeight="1" spans="1:6">
      <c r="A18" s="8"/>
      <c r="B18" s="13"/>
      <c r="C18" s="13"/>
      <c r="D18" s="10">
        <f t="shared" si="0"/>
        <v>0</v>
      </c>
      <c r="E18" s="11"/>
      <c r="F18" s="12"/>
    </row>
    <row r="19" s="2" customFormat="1" ht="18" customHeight="1" spans="1:6">
      <c r="A19" s="8"/>
      <c r="C19" s="13"/>
      <c r="D19" s="10">
        <f t="shared" si="0"/>
        <v>0</v>
      </c>
      <c r="E19" s="11"/>
      <c r="F19" s="12"/>
    </row>
    <row r="20" s="2" customFormat="1" ht="18" customHeight="1" spans="1:6">
      <c r="A20" s="15" t="s">
        <v>18</v>
      </c>
      <c r="B20" s="13">
        <f>SUM(B5:B19)</f>
        <v>47079</v>
      </c>
      <c r="C20" s="13">
        <f>SUM(C5:C19)</f>
        <v>33744</v>
      </c>
      <c r="D20" s="13">
        <f>SUM(D5:D19)</f>
        <v>-13335</v>
      </c>
      <c r="E20" s="11">
        <f>D20/B20*100</f>
        <v>-28.3247307716816</v>
      </c>
      <c r="F20" s="12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94375" right="0.747916666666667" top="0.747916666666667" bottom="0.747916666666667" header="0.510416666666667" footer="0.354166666666667"/>
  <pageSetup paperSize="9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18全县基收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2018-01-07T13:23:00Z</dcterms:created>
  <dcterms:modified xsi:type="dcterms:W3CDTF">2018-06-22T12:21:57Z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